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erzinaIn\Documents\enef_2026\nolikums\"/>
    </mc:Choice>
  </mc:AlternateContent>
  <xr:revisionPtr revIDLastSave="0" documentId="13_ncr:1_{9D6486BD-66B3-43DD-9AE2-1C957B4A879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ielikums 2" sheetId="4" r:id="rId1"/>
  </sheets>
  <definedNames>
    <definedName name="_xlnm.Print_Area" localSheetId="0">'Pielikums 2'!$B$1:$G$79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4" l="1"/>
  <c r="E38" i="4"/>
  <c r="E39" i="4" s="1"/>
  <c r="F38" i="4"/>
  <c r="F39" i="4" s="1"/>
  <c r="D38" i="4"/>
  <c r="D39" i="4" s="1"/>
  <c r="E76" i="4" s="1"/>
  <c r="C38" i="4"/>
  <c r="C39" i="4" s="1"/>
  <c r="E74" i="4" s="1"/>
  <c r="E77" i="4" s="1"/>
</calcChain>
</file>

<file path=xl/sharedStrings.xml><?xml version="1.0" encoding="utf-8"?>
<sst xmlns="http://schemas.openxmlformats.org/spreadsheetml/2006/main" count="122" uniqueCount="122">
  <si>
    <t>Pielikums Nr. 2</t>
  </si>
  <si>
    <t xml:space="preserve">Energoresursu patēriņa dati </t>
  </si>
  <si>
    <t>Skaidrojumi:</t>
  </si>
  <si>
    <t>Ailes aizpilda pieteikuma iesniedzējs</t>
  </si>
  <si>
    <t>Ailēs tiek atspoguļoti aprēķinu rezultāti</t>
  </si>
  <si>
    <t>1.</t>
  </si>
  <si>
    <t>Pamatinformācija par ēku</t>
  </si>
  <si>
    <t>Piezīmes:</t>
  </si>
  <si>
    <t>1.1.</t>
  </si>
  <si>
    <t>Ēkas adrese:</t>
  </si>
  <si>
    <t>1.2.</t>
  </si>
  <si>
    <t>*jāsakrīt ar references platību no energosertifikāta</t>
  </si>
  <si>
    <t>1.3.</t>
  </si>
  <si>
    <t>Ēkas veids:</t>
  </si>
  <si>
    <t xml:space="preserve">□ daudzdzīvokļu ēka </t>
  </si>
  <si>
    <t xml:space="preserve">□ savrupmāja  </t>
  </si>
  <si>
    <t xml:space="preserve">   Ēkās, kurās nepieciešamo siltumenerģiju ģenerē izmantojot siltumsūkņus, obligāta prasība pievienot informāciju par siltumsūkņa efektivitātes koeficientu (COP) un siltumsūkņa modeļa datus.</t>
  </si>
  <si>
    <t xml:space="preserve">□ sabiedriskā ēka </t>
  </si>
  <si>
    <t xml:space="preserve">□ ražošanas ēka </t>
  </si>
  <si>
    <t>2. Nominācijai Nr.4.5. dati par karsto ūdeni nav jāaizpilda gadījumā, ja karstā ūdens patēriņš sastāda mazāk kā 5% no kopējā siltuma vai elektroenerģijas apjoma.</t>
  </si>
  <si>
    <t>1.4.</t>
  </si>
  <si>
    <t>2.</t>
  </si>
  <si>
    <t>Informācija par ēkas būvniecības/atjaunošanas laiku</t>
  </si>
  <si>
    <t>Būvdarbu uzsākšanas datums:</t>
  </si>
  <si>
    <t>Būvdarbu pabeigšanas datums:</t>
  </si>
  <si>
    <t>3.</t>
  </si>
  <si>
    <t>Informācija par energoresursu patēriņu pēc ēkas nodošanas ekspluatācijā:</t>
  </si>
  <si>
    <t>3.1.</t>
  </si>
  <si>
    <t>Ja ir energoresursu uzskaite MWh</t>
  </si>
  <si>
    <t>Dati par energoresursu faktisko patēriņu:</t>
  </si>
  <si>
    <t>Nr.
p.k.</t>
  </si>
  <si>
    <t>Energonesējs</t>
  </si>
  <si>
    <r>
      <rPr>
        <sz val="8"/>
        <color rgb="FF000000"/>
        <rFont val="Calibri"/>
        <family val="2"/>
        <charset val="186"/>
        <scheme val="minor"/>
      </rPr>
      <t>Siltumenerģija kopā</t>
    </r>
    <r>
      <rPr>
        <vertAlign val="superscript"/>
        <sz val="8"/>
        <color rgb="FF000000"/>
        <rFont val="Calibri"/>
        <family val="2"/>
        <charset val="186"/>
        <scheme val="minor"/>
      </rPr>
      <t>3</t>
    </r>
    <r>
      <rPr>
        <sz val="8"/>
        <color rgb="FF000000"/>
        <rFont val="Calibri"/>
        <family val="2"/>
        <charset val="186"/>
        <scheme val="minor"/>
      </rPr>
      <t>, MWh</t>
    </r>
  </si>
  <si>
    <t>Siltumenerģija karstā ūdens sagatavošanai 5, MWh</t>
  </si>
  <si>
    <t>Fosilais</t>
  </si>
  <si>
    <t>akmeņogles (antracīts)</t>
  </si>
  <si>
    <t>brūnogles (lignīts)</t>
  </si>
  <si>
    <t>degvieleļļa (kurināmais mazuts)</t>
  </si>
  <si>
    <t>5. Aizpilda, ja nodrošināta atsevišķa uzskaite karstajam ūdenim</t>
  </si>
  <si>
    <t>dabasgāze</t>
  </si>
  <si>
    <t xml:space="preserve">6. Aizpilda kopējo rādītāju, ja attiecas uz nomināciju Nr. 4.3, 4.4, 4.5. </t>
  </si>
  <si>
    <t>sašķidrinātā naftas gāze</t>
  </si>
  <si>
    <t>citi fosilie kurināmie</t>
  </si>
  <si>
    <t>Biokurināmais</t>
  </si>
  <si>
    <t>cietais</t>
  </si>
  <si>
    <t>šķidrais</t>
  </si>
  <si>
    <t>gāzveida</t>
  </si>
  <si>
    <t xml:space="preserve">
Elektroenerģija no tīkla</t>
  </si>
  <si>
    <t>Siltumenerģija no centralizētās siltumapgādes sistēmas</t>
  </si>
  <si>
    <t>Saules enerģija</t>
  </si>
  <si>
    <t>Vēja enerģija</t>
  </si>
  <si>
    <t>Kopā, MWh</t>
  </si>
  <si>
    <t>Vides enerģija</t>
  </si>
  <si>
    <t>aerotermālā, ģeotermālā, hidrotermālā un jūras enerģija, hidroenerģija</t>
  </si>
  <si>
    <t>Kopā, kWh/m2</t>
  </si>
  <si>
    <t>Energoresursa ražošanas veids:</t>
  </si>
  <si>
    <t>3.2.</t>
  </si>
  <si>
    <r>
      <t>Ja ir kurināmā uzskaite (kg, m</t>
    </r>
    <r>
      <rPr>
        <b/>
        <u/>
        <vertAlign val="superscript"/>
        <sz val="10"/>
        <color indexed="8"/>
        <rFont val="Calibri"/>
        <family val="2"/>
      </rPr>
      <t>3</t>
    </r>
    <r>
      <rPr>
        <b/>
        <u/>
        <sz val="10"/>
        <color indexed="8"/>
        <rFont val="Calibri"/>
        <family val="2"/>
      </rPr>
      <t xml:space="preserve"> u.c.)</t>
    </r>
  </si>
  <si>
    <t>6. Iespējamais kurināmā veids:</t>
  </si>
  <si>
    <t>Apkures katla lietderības koeficients:</t>
  </si>
  <si>
    <t>Akmeņogles (antracīts)</t>
  </si>
  <si>
    <t>Kurināmā veids:</t>
  </si>
  <si>
    <t>Brūnogles (lignīts)</t>
  </si>
  <si>
    <t>Degvieleļļa (kurināmais mazuts)</t>
  </si>
  <si>
    <t>Kurināmā patēriņa mērvienības:</t>
  </si>
  <si>
    <t>Dabasgāze</t>
  </si>
  <si>
    <t>Kurināmā mitrums</t>
  </si>
  <si>
    <t>Sašķidrinātā naftas gāze</t>
  </si>
  <si>
    <t>Biokurināmais - cietais</t>
  </si>
  <si>
    <t>* Ēkas energoefektivitāti aprēķina konkursa vērtēšanas komisija</t>
  </si>
  <si>
    <t>Biokurināmais - šķidrais</t>
  </si>
  <si>
    <t>Biokurināmais - gāzveida</t>
  </si>
  <si>
    <t>3.3.</t>
  </si>
  <si>
    <t>*Ja nav veikts iekštelpu temperatūras monitorings, tad var pieņemt vidējo iekštelpu temperatūru atbilstoši siltummezglā/katlā uzstadītajai temperatūrai</t>
  </si>
  <si>
    <t>4.</t>
  </si>
  <si>
    <t>Pārrēķinātā uz klimatiskajiem laika apstākļiem apkures patēriņa aprēķins:</t>
  </si>
  <si>
    <r>
      <t>kWh/m</t>
    </r>
    <r>
      <rPr>
        <b/>
        <u/>
        <vertAlign val="superscript"/>
        <sz val="10"/>
        <color indexed="8"/>
        <rFont val="Calibri"/>
        <family val="2"/>
      </rPr>
      <t>2</t>
    </r>
  </si>
  <si>
    <t>Vidējais karstā ūdens patēriņš:</t>
  </si>
  <si>
    <t>(ja sniegti dati par siltumenerģiju kopā)</t>
  </si>
  <si>
    <t>4.1. Energoefektīvākā atjaunotā daudzdzīvokļu ēka 2026.</t>
  </si>
  <si>
    <t>4.2. Energoefektīvākā daudzdzīvokļu ēka - jaunbūve 2026</t>
  </si>
  <si>
    <t>4.3. Energoefektīvākā publiskā ēka 2026</t>
  </si>
  <si>
    <t>4.4. Energoefektīvākā savrupmāja  2026</t>
  </si>
  <si>
    <t>4.5. Energoefektīvākā rūpnieciskā ēka 2026</t>
  </si>
  <si>
    <r>
      <t>Kopējā apsildāmā platība,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:</t>
    </r>
  </si>
  <si>
    <t xml:space="preserve">   Ja apsilde tiek nodrošināta ar granulu, malkas katlu vai kādu citu kurināmo, lūdzam aizpildīt šī pielikuma tabulu Nr.3.2. Koksnes kurināmajiem, piem., malkai norādīt tās mitrumu.</t>
  </si>
  <si>
    <t>3. Aizpilda, ja ir uzstādīts kopējais skaitītājs apsildei un karstā ūdens sagatavošanai</t>
  </si>
  <si>
    <t>2025. Jūnijs</t>
  </si>
  <si>
    <t>2025. Jūlijs</t>
  </si>
  <si>
    <t>2025. Augusts</t>
  </si>
  <si>
    <t>2025. Septembris</t>
  </si>
  <si>
    <t>2025. Oktobris</t>
  </si>
  <si>
    <t>2025. Novembris</t>
  </si>
  <si>
    <t>2025. Decembris</t>
  </si>
  <si>
    <t>2026. Janvāris</t>
  </si>
  <si>
    <t>2026. Februāris</t>
  </si>
  <si>
    <t>2026. Marts</t>
  </si>
  <si>
    <t xml:space="preserve">2026. Aprīlis </t>
  </si>
  <si>
    <t>2026. Maijs</t>
  </si>
  <si>
    <t>Apsildes pieslēgšanas datums:</t>
  </si>
  <si>
    <t>Apsildes atslēgšanas datums:</t>
  </si>
  <si>
    <t>Apsildes sezonas ilgums, dienas:</t>
  </si>
  <si>
    <t>*Aprēķinā pieņemts, ka apsildes sezona ir no septembra līdz nākamā gada maijam</t>
  </si>
  <si>
    <t>*Datus par vidējo ārgaisa temperatūru apkures laikā var pieprasīt nama pārvaldniekam, siltuma piegādātajam vai www.meteo.lv</t>
  </si>
  <si>
    <t>siltumsūknis</t>
  </si>
  <si>
    <t>saules kolektors</t>
  </si>
  <si>
    <t xml:space="preserve"> centralizētā siltumapgāde </t>
  </si>
  <si>
    <t xml:space="preserve"> katls ar siltumenerģijas uzskaiti </t>
  </si>
  <si>
    <t>Kurināmā patēriņš 2025/2026 apk.sezonā:</t>
  </si>
  <si>
    <t>PV paneļi</t>
  </si>
  <si>
    <t xml:space="preserve">1. Nominācijai Nr.4.4. dati jāaizpilda par siltumenerģiju apsildei MWh (ja ir tāda uzskaite), </t>
  </si>
  <si>
    <t xml:space="preserve">   vai par mājsaimniecībā kopējo elektroenerģijas patēriņu MWh (ja apsilde tiek nodrošināta ar siltuma sūkņiem, saules PV u.c.). </t>
  </si>
  <si>
    <r>
      <t>Siltumenerģija apsildei</t>
    </r>
    <r>
      <rPr>
        <vertAlign val="superscript"/>
        <sz val="8"/>
        <color theme="1"/>
        <rFont val="Calibri"/>
        <family val="2"/>
        <charset val="186"/>
        <scheme val="minor"/>
      </rPr>
      <t>4</t>
    </r>
    <r>
      <rPr>
        <sz val="8"/>
        <color theme="1"/>
        <rFont val="Calibri"/>
        <family val="2"/>
        <scheme val="minor"/>
      </rPr>
      <t>, MWh</t>
    </r>
  </si>
  <si>
    <t xml:space="preserve">4. Aizpilda, ja nodrošināta atsevišķa uzskaite apsildei </t>
  </si>
  <si>
    <t>Dati par apsildes sezonas klimatiskajiem apstākļiem</t>
  </si>
  <si>
    <t>Vidējā ārgaisa t apsildes laikā:</t>
  </si>
  <si>
    <t>Vidējā iekštelpu t apsildes laikā:</t>
  </si>
  <si>
    <t>Apsildes patēriņa aprēķins:</t>
  </si>
  <si>
    <t>Koriģētais siltumenerģijas patēriņš apsildei::</t>
  </si>
  <si>
    <t>(ja sniegti dati tikai par apsildi)</t>
  </si>
  <si>
    <r>
      <t>Elektroenerģija</t>
    </r>
    <r>
      <rPr>
        <vertAlign val="superscript"/>
        <sz val="8"/>
        <color rgb="FF000000"/>
        <rFont val="Calibri"/>
        <family val="2"/>
        <charset val="186"/>
      </rPr>
      <t>6</t>
    </r>
    <r>
      <rPr>
        <sz val="8"/>
        <color rgb="FF000000"/>
        <rFont val="Calibri"/>
        <family val="2"/>
        <charset val="186"/>
      </rPr>
      <t>, MWh</t>
    </r>
  </si>
  <si>
    <t>Spēkā esoša energosertifikāta 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</si>
</sst>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vertAlign val="superscript"/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charset val="186"/>
    </font>
    <font>
      <vertAlign val="superscript"/>
      <sz val="8"/>
      <color theme="1"/>
      <name val="Calibri"/>
      <family val="2"/>
      <charset val="186"/>
      <scheme val="minor"/>
    </font>
    <font>
      <sz val="10"/>
      <color rgb="FF414142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414142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vertAlign val="superscript"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</font>
    <font>
      <vertAlign val="superscript"/>
      <sz val="8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3" borderId="1" xfId="0" applyFont="1" applyFill="1" applyBorder="1"/>
    <xf numFmtId="0" fontId="7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2" fontId="6" fillId="3" borderId="1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2" fillId="0" borderId="9" xfId="0" applyFont="1" applyBorder="1"/>
    <xf numFmtId="0" fontId="13" fillId="0" borderId="0" xfId="0" applyFont="1"/>
    <xf numFmtId="0" fontId="13" fillId="0" borderId="11" xfId="0" applyFont="1" applyBorder="1"/>
    <xf numFmtId="0" fontId="13" fillId="0" borderId="9" xfId="0" applyFont="1" applyBorder="1"/>
    <xf numFmtId="1" fontId="6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2" fontId="6" fillId="2" borderId="1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5" xfId="0" applyFont="1" applyBorder="1"/>
    <xf numFmtId="0" fontId="10" fillId="0" borderId="16" xfId="0" applyFont="1" applyBorder="1" applyAlignment="1">
      <alignment horizontal="center" vertical="center" wrapText="1"/>
    </xf>
    <xf numFmtId="0" fontId="6" fillId="0" borderId="18" xfId="0" applyFont="1" applyBorder="1"/>
    <xf numFmtId="0" fontId="6" fillId="2" borderId="19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5" borderId="24" xfId="0" applyFont="1" applyFill="1" applyBorder="1" applyAlignment="1">
      <alignment wrapText="1"/>
    </xf>
    <xf numFmtId="0" fontId="19" fillId="0" borderId="22" xfId="0" applyFont="1" applyBorder="1"/>
    <xf numFmtId="0" fontId="19" fillId="5" borderId="25" xfId="0" applyFont="1" applyFill="1" applyBorder="1" applyAlignment="1">
      <alignment wrapText="1"/>
    </xf>
    <xf numFmtId="0" fontId="19" fillId="0" borderId="24" xfId="0" applyFont="1" applyBorder="1"/>
    <xf numFmtId="0" fontId="20" fillId="0" borderId="23" xfId="0" applyFont="1" applyBorder="1" applyAlignment="1">
      <alignment horizontal="center"/>
    </xf>
    <xf numFmtId="0" fontId="21" fillId="5" borderId="23" xfId="0" applyFont="1" applyFill="1" applyBorder="1" applyAlignment="1">
      <alignment horizontal="center" wrapText="1"/>
    </xf>
    <xf numFmtId="0" fontId="21" fillId="5" borderId="28" xfId="0" applyFont="1" applyFill="1" applyBorder="1" applyAlignment="1">
      <alignment horizontal="center" wrapText="1"/>
    </xf>
    <xf numFmtId="0" fontId="20" fillId="0" borderId="22" xfId="0" applyFont="1" applyBorder="1" applyAlignment="1">
      <alignment horizontal="center"/>
    </xf>
    <xf numFmtId="0" fontId="21" fillId="5" borderId="22" xfId="0" applyFont="1" applyFill="1" applyBorder="1" applyAlignment="1">
      <alignment horizontal="center" wrapText="1"/>
    </xf>
    <xf numFmtId="0" fontId="19" fillId="5" borderId="27" xfId="0" applyFont="1" applyFill="1" applyBorder="1"/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22" fillId="0" borderId="0" xfId="0" applyFont="1"/>
    <xf numFmtId="0" fontId="13" fillId="0" borderId="0" xfId="0" applyFont="1" applyAlignment="1">
      <alignment horizontal="left" vertical="top"/>
    </xf>
    <xf numFmtId="0" fontId="23" fillId="0" borderId="0" xfId="0" applyFont="1"/>
    <xf numFmtId="0" fontId="22" fillId="0" borderId="0" xfId="0" applyFont="1" applyAlignment="1">
      <alignment vertical="center"/>
    </xf>
    <xf numFmtId="0" fontId="24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horizontal="left"/>
    </xf>
    <xf numFmtId="0" fontId="26" fillId="0" borderId="17" xfId="0" applyFont="1" applyBorder="1" applyAlignment="1">
      <alignment horizontal="center" vertical="center" wrapText="1"/>
    </xf>
    <xf numFmtId="0" fontId="19" fillId="5" borderId="28" xfId="0" applyFont="1" applyFill="1" applyBorder="1" applyAlignment="1">
      <alignment wrapText="1"/>
    </xf>
    <xf numFmtId="0" fontId="19" fillId="5" borderId="24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20" fillId="0" borderId="22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19" fillId="5" borderId="0" xfId="0" applyFont="1" applyFill="1" applyAlignment="1">
      <alignment horizontal="left" wrapText="1"/>
    </xf>
    <xf numFmtId="0" fontId="19" fillId="5" borderId="26" xfId="0" applyFont="1" applyFill="1" applyBorder="1" applyAlignment="1">
      <alignment horizontal="left" wrapText="1"/>
    </xf>
    <xf numFmtId="0" fontId="19" fillId="0" borderId="24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9" xfId="0" applyFont="1" applyBorder="1" applyAlignment="1">
      <alignment horizontal="left"/>
    </xf>
    <xf numFmtId="0" fontId="19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"/>
  <sheetViews>
    <sheetView tabSelected="1" workbookViewId="0">
      <selection activeCell="S31" sqref="S31"/>
    </sheetView>
  </sheetViews>
  <sheetFormatPr defaultColWidth="9.140625" defaultRowHeight="12.75" x14ac:dyDescent="0.2"/>
  <cols>
    <col min="1" max="1" width="4.140625" style="1" bestFit="1" customWidth="1"/>
    <col min="2" max="2" width="17.140625" style="1" customWidth="1"/>
    <col min="3" max="3" width="11.140625" style="1" customWidth="1"/>
    <col min="4" max="4" width="12.140625" style="1" customWidth="1"/>
    <col min="5" max="5" width="11.85546875" style="1" customWidth="1"/>
    <col min="6" max="6" width="12" style="1" customWidth="1"/>
    <col min="7" max="7" width="9.140625" style="1" customWidth="1"/>
    <col min="8" max="8" width="9.7109375" style="1" customWidth="1"/>
    <col min="9" max="23" width="9.140625" style="1"/>
    <col min="24" max="24" width="12.85546875" style="1" customWidth="1"/>
    <col min="25" max="25" width="35.28515625" style="1" customWidth="1"/>
    <col min="26" max="16384" width="9.140625" style="1"/>
  </cols>
  <sheetData>
    <row r="1" spans="1:9" ht="15" x14ac:dyDescent="0.25">
      <c r="G1" s="38" t="s">
        <v>0</v>
      </c>
    </row>
    <row r="2" spans="1:9" ht="18.75" x14ac:dyDescent="0.3">
      <c r="B2" s="39" t="s">
        <v>1</v>
      </c>
      <c r="H2" s="49" t="s">
        <v>79</v>
      </c>
    </row>
    <row r="3" spans="1:9" x14ac:dyDescent="0.2">
      <c r="H3" s="49" t="s">
        <v>80</v>
      </c>
    </row>
    <row r="4" spans="1:9" x14ac:dyDescent="0.2">
      <c r="B4" s="1" t="s">
        <v>2</v>
      </c>
      <c r="H4" s="49" t="s">
        <v>81</v>
      </c>
    </row>
    <row r="5" spans="1:9" x14ac:dyDescent="0.2">
      <c r="B5" s="2"/>
      <c r="C5" s="1" t="s">
        <v>3</v>
      </c>
      <c r="H5" s="49" t="s">
        <v>82</v>
      </c>
    </row>
    <row r="6" spans="1:9" x14ac:dyDescent="0.2">
      <c r="B6" s="3"/>
      <c r="C6" s="1" t="s">
        <v>4</v>
      </c>
      <c r="H6" s="49" t="s">
        <v>83</v>
      </c>
    </row>
    <row r="8" spans="1:9" s="5" customFormat="1" x14ac:dyDescent="0.2">
      <c r="A8" s="4" t="s">
        <v>5</v>
      </c>
      <c r="B8" s="4" t="s">
        <v>6</v>
      </c>
      <c r="H8" s="41" t="s">
        <v>7</v>
      </c>
      <c r="I8" s="1"/>
    </row>
    <row r="9" spans="1:9" x14ac:dyDescent="0.2">
      <c r="A9" s="1" t="s">
        <v>8</v>
      </c>
      <c r="B9" s="1" t="s">
        <v>9</v>
      </c>
      <c r="D9" s="6"/>
      <c r="E9" s="7"/>
      <c r="F9" s="7"/>
      <c r="G9" s="8"/>
      <c r="H9" s="1" t="s">
        <v>110</v>
      </c>
    </row>
    <row r="10" spans="1:9" ht="15" x14ac:dyDescent="0.2">
      <c r="A10" s="1" t="s">
        <v>10</v>
      </c>
      <c r="B10" s="1" t="s">
        <v>84</v>
      </c>
      <c r="D10" s="9"/>
      <c r="E10" s="61" t="s">
        <v>11</v>
      </c>
      <c r="H10" s="1" t="s">
        <v>111</v>
      </c>
    </row>
    <row r="11" spans="1:9" x14ac:dyDescent="0.2">
      <c r="A11" s="1" t="s">
        <v>12</v>
      </c>
      <c r="B11" s="1" t="s">
        <v>13</v>
      </c>
      <c r="H11" s="31" t="s">
        <v>85</v>
      </c>
      <c r="I11" s="31"/>
    </row>
    <row r="12" spans="1:9" x14ac:dyDescent="0.2">
      <c r="B12" s="22" t="s">
        <v>14</v>
      </c>
      <c r="D12" s="77" t="s">
        <v>15</v>
      </c>
      <c r="E12" s="77"/>
      <c r="H12" s="31" t="s">
        <v>16</v>
      </c>
      <c r="I12" s="31"/>
    </row>
    <row r="13" spans="1:9" x14ac:dyDescent="0.2">
      <c r="B13" s="22" t="s">
        <v>17</v>
      </c>
      <c r="D13" s="77" t="s">
        <v>18</v>
      </c>
      <c r="E13" s="77"/>
      <c r="H13" s="1" t="s">
        <v>19</v>
      </c>
      <c r="I13" s="31"/>
    </row>
    <row r="14" spans="1:9" x14ac:dyDescent="0.2">
      <c r="A14" s="1" t="s">
        <v>20</v>
      </c>
      <c r="B14" s="1" t="s">
        <v>121</v>
      </c>
      <c r="D14" s="82"/>
      <c r="E14" s="83"/>
    </row>
    <row r="16" spans="1:9" s="5" customFormat="1" x14ac:dyDescent="0.2">
      <c r="A16" s="4" t="s">
        <v>21</v>
      </c>
      <c r="B16" s="4" t="s">
        <v>22</v>
      </c>
    </row>
    <row r="17" spans="1:25" ht="17.25" customHeight="1" x14ac:dyDescent="0.2">
      <c r="B17" s="1" t="s">
        <v>23</v>
      </c>
      <c r="E17" s="2"/>
    </row>
    <row r="18" spans="1:25" ht="17.25" customHeight="1" x14ac:dyDescent="0.2">
      <c r="B18" s="1" t="s">
        <v>24</v>
      </c>
      <c r="E18" s="2"/>
    </row>
    <row r="19" spans="1:25" ht="6.75" customHeight="1" x14ac:dyDescent="0.2"/>
    <row r="20" spans="1:25" s="4" customFormat="1" ht="12.75" customHeight="1" x14ac:dyDescent="0.2">
      <c r="A20" s="4" t="s">
        <v>25</v>
      </c>
      <c r="B20" s="4" t="s">
        <v>26</v>
      </c>
    </row>
    <row r="21" spans="1:25" s="4" customFormat="1" ht="5.25" customHeight="1" x14ac:dyDescent="0.2"/>
    <row r="22" spans="1:25" s="4" customFormat="1" ht="16.5" customHeight="1" x14ac:dyDescent="0.2">
      <c r="A22" s="4" t="s">
        <v>27</v>
      </c>
      <c r="B22" s="4" t="s">
        <v>28</v>
      </c>
    </row>
    <row r="23" spans="1:25" ht="5.25" customHeight="1" x14ac:dyDescent="0.2">
      <c r="B23" s="11"/>
      <c r="C23" s="12"/>
      <c r="D23" s="12"/>
      <c r="E23" s="13"/>
      <c r="F23" s="67"/>
    </row>
    <row r="24" spans="1:25" ht="15" x14ac:dyDescent="0.25">
      <c r="B24" s="33" t="s">
        <v>29</v>
      </c>
      <c r="E24" s="15"/>
      <c r="F24" s="69"/>
      <c r="H24"/>
      <c r="I24"/>
      <c r="J24"/>
      <c r="K24"/>
      <c r="L24"/>
      <c r="W24" s="59" t="s">
        <v>30</v>
      </c>
      <c r="X24" s="75" t="s">
        <v>31</v>
      </c>
      <c r="Y24" s="76"/>
    </row>
    <row r="25" spans="1:25" ht="156.75" customHeight="1" x14ac:dyDescent="0.25">
      <c r="B25" s="44"/>
      <c r="C25" s="66" t="s">
        <v>32</v>
      </c>
      <c r="D25" s="45" t="s">
        <v>112</v>
      </c>
      <c r="E25" s="45" t="s">
        <v>33</v>
      </c>
      <c r="F25" s="74" t="s">
        <v>120</v>
      </c>
      <c r="H25"/>
      <c r="I25"/>
      <c r="J25"/>
      <c r="K25"/>
      <c r="L25"/>
      <c r="W25" s="54">
        <v>1</v>
      </c>
      <c r="X25" s="84" t="s">
        <v>34</v>
      </c>
      <c r="Y25" s="50" t="s">
        <v>35</v>
      </c>
    </row>
    <row r="26" spans="1:25" ht="15" x14ac:dyDescent="0.25">
      <c r="B26" s="30" t="s">
        <v>87</v>
      </c>
      <c r="C26" s="10"/>
      <c r="D26" s="16"/>
      <c r="E26" s="40"/>
      <c r="F26" s="70"/>
      <c r="H26" s="1" t="s">
        <v>86</v>
      </c>
      <c r="I26"/>
      <c r="J26"/>
      <c r="K26"/>
      <c r="L26"/>
      <c r="W26" s="55">
        <v>2</v>
      </c>
      <c r="X26" s="84"/>
      <c r="Y26" s="50" t="s">
        <v>36</v>
      </c>
    </row>
    <row r="27" spans="1:25" ht="15" x14ac:dyDescent="0.25">
      <c r="B27" s="30" t="s">
        <v>88</v>
      </c>
      <c r="C27" s="10"/>
      <c r="D27" s="16"/>
      <c r="E27" s="10"/>
      <c r="F27" s="68"/>
      <c r="H27" s="1" t="s">
        <v>113</v>
      </c>
      <c r="I27"/>
      <c r="J27"/>
      <c r="K27"/>
      <c r="L27"/>
      <c r="W27" s="55">
        <v>3</v>
      </c>
      <c r="X27" s="84"/>
      <c r="Y27" s="50" t="s">
        <v>37</v>
      </c>
    </row>
    <row r="28" spans="1:25" ht="15" x14ac:dyDescent="0.25">
      <c r="B28" s="30" t="s">
        <v>89</v>
      </c>
      <c r="C28" s="10"/>
      <c r="D28" s="16"/>
      <c r="E28" s="10"/>
      <c r="F28" s="68"/>
      <c r="H28" s="1" t="s">
        <v>38</v>
      </c>
      <c r="I28"/>
      <c r="J28"/>
      <c r="K28"/>
      <c r="L28"/>
      <c r="W28" s="55">
        <v>4</v>
      </c>
      <c r="X28" s="84"/>
      <c r="Y28" s="50" t="s">
        <v>39</v>
      </c>
    </row>
    <row r="29" spans="1:25" ht="15" x14ac:dyDescent="0.25">
      <c r="B29" s="30" t="s">
        <v>90</v>
      </c>
      <c r="C29" s="10"/>
      <c r="D29" s="10"/>
      <c r="E29" s="10"/>
      <c r="F29" s="68"/>
      <c r="H29" s="1" t="s">
        <v>40</v>
      </c>
      <c r="I29"/>
      <c r="J29"/>
      <c r="K29"/>
      <c r="L29"/>
      <c r="W29" s="55">
        <v>5</v>
      </c>
      <c r="X29" s="84"/>
      <c r="Y29" s="50" t="s">
        <v>41</v>
      </c>
    </row>
    <row r="30" spans="1:25" ht="15" x14ac:dyDescent="0.25">
      <c r="B30" s="30" t="s">
        <v>91</v>
      </c>
      <c r="C30" s="10"/>
      <c r="D30" s="10"/>
      <c r="E30" s="10"/>
      <c r="F30" s="68"/>
      <c r="H30"/>
      <c r="I30"/>
      <c r="J30"/>
      <c r="K30"/>
      <c r="L30"/>
      <c r="W30" s="54">
        <v>6</v>
      </c>
      <c r="X30" s="85"/>
      <c r="Y30" s="52" t="s">
        <v>42</v>
      </c>
    </row>
    <row r="31" spans="1:25" ht="15" x14ac:dyDescent="0.25">
      <c r="B31" s="30" t="s">
        <v>92</v>
      </c>
      <c r="C31" s="10"/>
      <c r="D31" s="10"/>
      <c r="E31" s="10"/>
      <c r="F31" s="68"/>
      <c r="H31"/>
      <c r="I31"/>
      <c r="J31"/>
      <c r="K31"/>
      <c r="L31"/>
      <c r="W31" s="55">
        <v>7</v>
      </c>
      <c r="X31" s="84" t="s">
        <v>43</v>
      </c>
      <c r="Y31" s="53" t="s">
        <v>44</v>
      </c>
    </row>
    <row r="32" spans="1:25" ht="15" x14ac:dyDescent="0.25">
      <c r="B32" s="30" t="s">
        <v>93</v>
      </c>
      <c r="C32" s="10"/>
      <c r="D32" s="10"/>
      <c r="E32" s="10"/>
      <c r="F32" s="68"/>
      <c r="H32"/>
      <c r="I32"/>
      <c r="J32"/>
      <c r="K32"/>
      <c r="L32"/>
      <c r="W32" s="54">
        <v>8</v>
      </c>
      <c r="X32" s="84"/>
      <c r="Y32" s="53" t="s">
        <v>45</v>
      </c>
    </row>
    <row r="33" spans="1:25" ht="15" x14ac:dyDescent="0.25">
      <c r="B33" s="30" t="s">
        <v>94</v>
      </c>
      <c r="C33" s="10"/>
      <c r="D33" s="10"/>
      <c r="E33" s="10"/>
      <c r="F33" s="68"/>
      <c r="H33"/>
      <c r="I33"/>
      <c r="J33"/>
      <c r="K33"/>
      <c r="L33"/>
      <c r="W33" s="56">
        <v>9</v>
      </c>
      <c r="X33" s="84"/>
      <c r="Y33" s="53" t="s">
        <v>46</v>
      </c>
    </row>
    <row r="34" spans="1:25" ht="15" customHeight="1" x14ac:dyDescent="0.25">
      <c r="B34" s="30" t="s">
        <v>95</v>
      </c>
      <c r="C34" s="10"/>
      <c r="D34" s="10"/>
      <c r="E34" s="10"/>
      <c r="F34" s="68"/>
      <c r="H34"/>
      <c r="I34"/>
      <c r="J34"/>
      <c r="K34"/>
      <c r="L34"/>
      <c r="W34" s="57">
        <v>10</v>
      </c>
      <c r="X34" s="86" t="s">
        <v>47</v>
      </c>
      <c r="Y34" s="87"/>
    </row>
    <row r="35" spans="1:25" ht="15" x14ac:dyDescent="0.25">
      <c r="B35" s="30" t="s">
        <v>96</v>
      </c>
      <c r="C35" s="10"/>
      <c r="D35" s="10"/>
      <c r="E35" s="10"/>
      <c r="F35" s="68"/>
      <c r="H35"/>
      <c r="I35"/>
      <c r="J35"/>
      <c r="K35"/>
      <c r="L35"/>
      <c r="W35" s="58">
        <v>11</v>
      </c>
      <c r="X35" s="88" t="s">
        <v>48</v>
      </c>
      <c r="Y35" s="89"/>
    </row>
    <row r="36" spans="1:25" ht="15" x14ac:dyDescent="0.25">
      <c r="B36" s="30" t="s">
        <v>97</v>
      </c>
      <c r="C36" s="10"/>
      <c r="D36" s="10"/>
      <c r="E36" s="10"/>
      <c r="F36" s="68"/>
      <c r="H36"/>
      <c r="I36"/>
      <c r="J36"/>
      <c r="K36"/>
      <c r="L36"/>
      <c r="W36" s="57">
        <v>12</v>
      </c>
      <c r="X36" s="90" t="s">
        <v>49</v>
      </c>
      <c r="Y36" s="91"/>
    </row>
    <row r="37" spans="1:25" ht="15" x14ac:dyDescent="0.25">
      <c r="B37" s="46" t="s">
        <v>98</v>
      </c>
      <c r="C37" s="47"/>
      <c r="D37" s="47"/>
      <c r="E37" s="47"/>
      <c r="F37" s="68"/>
      <c r="H37"/>
      <c r="I37"/>
      <c r="J37"/>
      <c r="K37"/>
      <c r="L37"/>
      <c r="W37" s="58">
        <v>13</v>
      </c>
      <c r="X37" s="90" t="s">
        <v>50</v>
      </c>
      <c r="Y37" s="91"/>
    </row>
    <row r="38" spans="1:25" ht="15" x14ac:dyDescent="0.25">
      <c r="B38" s="14" t="s">
        <v>51</v>
      </c>
      <c r="C38" s="42">
        <f>SUM(C26:C37)</f>
        <v>0</v>
      </c>
      <c r="D38" s="43">
        <f>SUM(D29:D37)</f>
        <v>0</v>
      </c>
      <c r="E38" s="42">
        <f>SUM(E26:E37)</f>
        <v>0</v>
      </c>
      <c r="F38" s="42">
        <f>SUM(F26:F37)</f>
        <v>0</v>
      </c>
      <c r="H38"/>
      <c r="I38"/>
      <c r="J38"/>
      <c r="K38"/>
      <c r="L38"/>
      <c r="W38" s="57">
        <v>14</v>
      </c>
      <c r="X38" s="53" t="s">
        <v>52</v>
      </c>
      <c r="Y38" s="51" t="s">
        <v>53</v>
      </c>
    </row>
    <row r="39" spans="1:25" ht="15" customHeight="1" x14ac:dyDescent="0.2">
      <c r="B39" s="17" t="s">
        <v>54</v>
      </c>
      <c r="C39" s="34">
        <f>IFERROR(C38*1000/$D$10,0)</f>
        <v>0</v>
      </c>
      <c r="D39" s="34">
        <f>IFERROR(D38*1000/$D$10,0)</f>
        <v>0</v>
      </c>
      <c r="E39" s="34">
        <f>IFERROR(E38*1000/$D$10,0)</f>
        <v>0</v>
      </c>
      <c r="F39" s="34">
        <f>IFERROR(F38*1000/$D$10,0)</f>
        <v>0</v>
      </c>
    </row>
    <row r="40" spans="1:25" ht="15" x14ac:dyDescent="0.25">
      <c r="C40"/>
      <c r="D40"/>
      <c r="E40"/>
    </row>
    <row r="41" spans="1:25" ht="15" x14ac:dyDescent="0.25">
      <c r="B41" s="35" t="s">
        <v>55</v>
      </c>
      <c r="C41"/>
      <c r="D41"/>
      <c r="E41"/>
    </row>
    <row r="42" spans="1:25" ht="5.45" customHeight="1" x14ac:dyDescent="0.25">
      <c r="C42"/>
      <c r="D42"/>
      <c r="E42"/>
    </row>
    <row r="43" spans="1:25" x14ac:dyDescent="0.2">
      <c r="B43" s="72" t="b">
        <v>0</v>
      </c>
      <c r="C43" s="22" t="s">
        <v>106</v>
      </c>
      <c r="D43" s="41"/>
      <c r="E43" s="71" t="b">
        <v>0</v>
      </c>
      <c r="F43" s="41" t="s">
        <v>104</v>
      </c>
      <c r="G43" s="41"/>
    </row>
    <row r="44" spans="1:25" x14ac:dyDescent="0.2">
      <c r="B44" s="72" t="b">
        <v>0</v>
      </c>
      <c r="C44" s="22" t="s">
        <v>107</v>
      </c>
      <c r="D44" s="41"/>
      <c r="E44" s="71" t="b">
        <v>0</v>
      </c>
      <c r="F44" s="73" t="s">
        <v>105</v>
      </c>
      <c r="G44" s="41"/>
    </row>
    <row r="45" spans="1:25" ht="15" x14ac:dyDescent="0.25">
      <c r="B45" s="71" t="b">
        <v>0</v>
      </c>
      <c r="C45" s="73" t="s">
        <v>109</v>
      </c>
      <c r="D45"/>
      <c r="E45"/>
    </row>
    <row r="46" spans="1:25" ht="15" x14ac:dyDescent="0.25">
      <c r="C46"/>
      <c r="D46"/>
      <c r="E46"/>
    </row>
    <row r="47" spans="1:25" ht="15" x14ac:dyDescent="0.2">
      <c r="A47" s="4" t="s">
        <v>56</v>
      </c>
      <c r="B47" s="4" t="s">
        <v>57</v>
      </c>
      <c r="C47" s="24"/>
      <c r="D47" s="24"/>
      <c r="E47" s="24"/>
      <c r="H47" s="62" t="s">
        <v>58</v>
      </c>
    </row>
    <row r="48" spans="1:25" ht="3.75" customHeight="1" x14ac:dyDescent="0.2">
      <c r="A48" s="4"/>
      <c r="B48" s="48"/>
      <c r="C48" s="24"/>
      <c r="D48" s="24"/>
      <c r="E48" s="24"/>
    </row>
    <row r="49" spans="1:8" ht="6.95" customHeight="1" x14ac:dyDescent="0.2">
      <c r="A49" s="4"/>
      <c r="C49" s="24"/>
      <c r="D49" s="24"/>
      <c r="E49" s="24"/>
    </row>
    <row r="50" spans="1:8" x14ac:dyDescent="0.2">
      <c r="B50" s="11" t="s">
        <v>59</v>
      </c>
      <c r="C50" s="25"/>
      <c r="D50" s="25"/>
      <c r="E50" s="36"/>
      <c r="H50" s="1" t="s">
        <v>60</v>
      </c>
    </row>
    <row r="51" spans="1:8" ht="15" customHeight="1" x14ac:dyDescent="0.2">
      <c r="B51" s="14" t="s">
        <v>61</v>
      </c>
      <c r="D51" s="80"/>
      <c r="E51" s="81"/>
      <c r="H51" s="1" t="s">
        <v>62</v>
      </c>
    </row>
    <row r="52" spans="1:8" x14ac:dyDescent="0.2">
      <c r="B52" s="14" t="s">
        <v>108</v>
      </c>
      <c r="C52" s="24"/>
      <c r="D52" s="24"/>
      <c r="E52" s="37"/>
      <c r="H52" s="1" t="s">
        <v>63</v>
      </c>
    </row>
    <row r="53" spans="1:8" x14ac:dyDescent="0.2">
      <c r="B53" s="14" t="s">
        <v>64</v>
      </c>
      <c r="C53" s="24"/>
      <c r="D53" s="24"/>
      <c r="E53" s="27"/>
      <c r="H53" s="1" t="s">
        <v>65</v>
      </c>
    </row>
    <row r="54" spans="1:8" ht="15" customHeight="1" x14ac:dyDescent="0.2">
      <c r="B54" s="32" t="s">
        <v>66</v>
      </c>
      <c r="C54" s="28"/>
      <c r="D54" s="28"/>
      <c r="E54" s="27"/>
      <c r="H54" s="1" t="s">
        <v>67</v>
      </c>
    </row>
    <row r="55" spans="1:8" x14ac:dyDescent="0.2">
      <c r="C55" s="24"/>
      <c r="D55" s="24"/>
      <c r="E55" s="24"/>
      <c r="H55" s="1" t="s">
        <v>68</v>
      </c>
    </row>
    <row r="56" spans="1:8" x14ac:dyDescent="0.2">
      <c r="B56" s="31" t="s">
        <v>69</v>
      </c>
      <c r="C56" s="24"/>
      <c r="D56" s="24"/>
      <c r="E56" s="24"/>
      <c r="H56" s="1" t="s">
        <v>70</v>
      </c>
    </row>
    <row r="57" spans="1:8" x14ac:dyDescent="0.2">
      <c r="C57" s="24"/>
      <c r="D57" s="24"/>
      <c r="E57" s="24"/>
      <c r="H57" s="1" t="s">
        <v>71</v>
      </c>
    </row>
    <row r="58" spans="1:8" x14ac:dyDescent="0.2">
      <c r="A58" s="4" t="s">
        <v>72</v>
      </c>
      <c r="B58" s="4" t="s">
        <v>114</v>
      </c>
      <c r="C58" s="24"/>
      <c r="D58" s="24"/>
      <c r="E58" s="24"/>
    </row>
    <row r="59" spans="1:8" ht="6.75" customHeight="1" x14ac:dyDescent="0.2">
      <c r="B59" s="11"/>
      <c r="C59" s="25"/>
      <c r="D59" s="25"/>
      <c r="E59" s="26"/>
    </row>
    <row r="60" spans="1:8" x14ac:dyDescent="0.2">
      <c r="B60" s="14" t="s">
        <v>99</v>
      </c>
      <c r="D60" s="2"/>
      <c r="E60" s="15"/>
    </row>
    <row r="61" spans="1:8" x14ac:dyDescent="0.2">
      <c r="B61" s="14" t="s">
        <v>100</v>
      </c>
      <c r="D61" s="9"/>
      <c r="E61" s="15"/>
    </row>
    <row r="62" spans="1:8" x14ac:dyDescent="0.2">
      <c r="B62" s="14" t="s">
        <v>101</v>
      </c>
      <c r="D62" s="2"/>
      <c r="E62" s="15"/>
    </row>
    <row r="63" spans="1:8" x14ac:dyDescent="0.2">
      <c r="B63" s="14" t="s">
        <v>115</v>
      </c>
      <c r="C63" s="20"/>
      <c r="D63" s="2"/>
      <c r="E63" s="15"/>
    </row>
    <row r="64" spans="1:8" x14ac:dyDescent="0.2">
      <c r="B64" s="14" t="s">
        <v>116</v>
      </c>
      <c r="D64" s="2"/>
      <c r="E64" s="15"/>
    </row>
    <row r="65" spans="1:7" ht="6" customHeight="1" x14ac:dyDescent="0.2">
      <c r="B65" s="17"/>
      <c r="C65" s="18"/>
      <c r="D65" s="18"/>
      <c r="E65" s="19"/>
    </row>
    <row r="66" spans="1:7" ht="5.25" customHeight="1" x14ac:dyDescent="0.2"/>
    <row r="67" spans="1:7" ht="21" customHeight="1" x14ac:dyDescent="0.2">
      <c r="B67" s="29" t="s">
        <v>102</v>
      </c>
    </row>
    <row r="68" spans="1:7" ht="31.5" customHeight="1" x14ac:dyDescent="0.2">
      <c r="B68" s="78" t="s">
        <v>103</v>
      </c>
      <c r="C68" s="78"/>
      <c r="D68" s="78"/>
      <c r="E68" s="78"/>
      <c r="F68" s="78"/>
      <c r="G68" s="78"/>
    </row>
    <row r="69" spans="1:7" ht="33.75" customHeight="1" x14ac:dyDescent="0.2">
      <c r="B69" s="79" t="s">
        <v>73</v>
      </c>
      <c r="C69" s="79"/>
      <c r="D69" s="79"/>
      <c r="E69" s="79"/>
      <c r="F69" s="79"/>
      <c r="G69" s="79"/>
    </row>
    <row r="70" spans="1:7" ht="33.75" customHeight="1" x14ac:dyDescent="0.2">
      <c r="B70" s="60"/>
      <c r="C70" s="60"/>
      <c r="D70" s="60"/>
      <c r="E70" s="60"/>
      <c r="F70" s="60"/>
      <c r="G70" s="60"/>
    </row>
    <row r="71" spans="1:7" x14ac:dyDescent="0.2">
      <c r="A71" s="35" t="s">
        <v>74</v>
      </c>
      <c r="B71" s="35" t="s">
        <v>75</v>
      </c>
      <c r="C71" s="60"/>
      <c r="D71" s="60"/>
      <c r="E71" s="60"/>
      <c r="F71" s="60"/>
      <c r="G71" s="60"/>
    </row>
    <row r="72" spans="1:7" ht="20.25" customHeight="1" x14ac:dyDescent="0.2">
      <c r="B72" s="60"/>
      <c r="C72" s="60"/>
      <c r="D72" s="60"/>
      <c r="E72" s="21" t="s">
        <v>76</v>
      </c>
      <c r="F72" s="60"/>
      <c r="G72" s="60"/>
    </row>
    <row r="73" spans="1:7" x14ac:dyDescent="0.2">
      <c r="B73" s="63" t="s">
        <v>77</v>
      </c>
      <c r="C73" s="60"/>
      <c r="D73" s="60"/>
      <c r="E73" s="23">
        <f>IFERROR(AVERAGE(C26:C29)*12*1000/$D$10,0)</f>
        <v>0</v>
      </c>
      <c r="F73" s="60"/>
      <c r="G73" s="60"/>
    </row>
    <row r="74" spans="1:7" x14ac:dyDescent="0.2">
      <c r="B74" s="63" t="s">
        <v>117</v>
      </c>
      <c r="C74" s="60"/>
      <c r="D74" s="60"/>
      <c r="E74" s="23">
        <f>IFERROR((C39-E73),0)</f>
        <v>0</v>
      </c>
      <c r="F74" s="60"/>
      <c r="G74" s="60"/>
    </row>
    <row r="75" spans="1:7" x14ac:dyDescent="0.2">
      <c r="B75" s="63"/>
      <c r="C75" s="60"/>
      <c r="D75" s="60"/>
      <c r="E75" s="60"/>
    </row>
    <row r="76" spans="1:7" x14ac:dyDescent="0.2">
      <c r="B76" s="65" t="s">
        <v>118</v>
      </c>
      <c r="E76" s="23">
        <f>IFERROR(D39*192*(D64-1.1)/D62/(D64-D63),0)</f>
        <v>0</v>
      </c>
      <c r="F76" s="1" t="s">
        <v>119</v>
      </c>
    </row>
    <row r="77" spans="1:7" s="4" customFormat="1" x14ac:dyDescent="0.2">
      <c r="B77" s="64"/>
      <c r="E77" s="23">
        <f>IFERROR(E74*192*(D64-1.1)/D62/(D64-D63),0)</f>
        <v>0</v>
      </c>
      <c r="F77" s="64" t="s">
        <v>78</v>
      </c>
    </row>
    <row r="78" spans="1:7" s="4" customFormat="1" x14ac:dyDescent="0.2"/>
    <row r="79" spans="1:7" ht="16.5" customHeight="1" x14ac:dyDescent="0.2"/>
  </sheetData>
  <mergeCells count="13">
    <mergeCell ref="X24:Y24"/>
    <mergeCell ref="D12:E12"/>
    <mergeCell ref="D13:E13"/>
    <mergeCell ref="B68:G68"/>
    <mergeCell ref="B69:G69"/>
    <mergeCell ref="D51:E51"/>
    <mergeCell ref="D14:E14"/>
    <mergeCell ref="X25:X30"/>
    <mergeCell ref="X34:Y34"/>
    <mergeCell ref="X31:X33"/>
    <mergeCell ref="X35:Y35"/>
    <mergeCell ref="X36:Y36"/>
    <mergeCell ref="X37:Y37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Pielikums 2</vt:lpstr>
      <vt:lpstr>'Pielikums 2'!Print_Area</vt:lpstr>
    </vt:vector>
  </TitlesOfParts>
  <Manager/>
  <Company>AS Inspecta Latvia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Beļska Natālija</dc:creator>
  <cp:keywords/>
  <dc:description/>
  <cp:lastModifiedBy>Inese Bērziņa</cp:lastModifiedBy>
  <cp:revision/>
  <dcterms:created xsi:type="dcterms:W3CDTF">2011-11-07T11:07:54Z</dcterms:created>
  <dcterms:modified xsi:type="dcterms:W3CDTF">2026-03-25T20:24:03Z</dcterms:modified>
  <cp:category/>
  <cp:contentStatus/>
</cp:coreProperties>
</file>